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F24F4841-47D2-4C87-A134-71983188BD1B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G8" i="1"/>
  <c r="G26" i="1" s="1"/>
  <c r="F8" i="1"/>
  <c r="D8" i="1"/>
  <c r="C8" i="1"/>
  <c r="F26" i="1" l="1"/>
  <c r="H18" i="1"/>
  <c r="H24" i="1"/>
  <c r="E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<sst xmlns="http://schemas.openxmlformats.org/spreadsheetml/2006/main" count="36" uniqueCount="32">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</sst>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G22" sqref="G2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8" width="13.1406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157888967.29000002</v>
      </c>
      <c r="D18" s="18">
        <f>SUM(D19:D22)</f>
        <v>2478999.9</v>
      </c>
      <c r="E18" s="21">
        <f>C18+D18</f>
        <v>160367967.19000003</v>
      </c>
      <c r="F18" s="18">
        <f>SUM(F19:F22)</f>
        <v>125331287.46000001</v>
      </c>
      <c r="G18" s="21">
        <f>SUM(G19:G22)</f>
        <v>125331287.46000001</v>
      </c>
      <c r="H18" s="5">
        <f>G18-C18</f>
        <v>-32557679.830000013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157888967.29000002</v>
      </c>
      <c r="D21" s="19">
        <v>2478999.9</v>
      </c>
      <c r="E21" s="23">
        <f>C21+D21</f>
        <v>160367967.19000003</v>
      </c>
      <c r="F21" s="19">
        <v>125331287.46000001</v>
      </c>
      <c r="G21" s="22">
        <v>125331287.46000001</v>
      </c>
      <c r="H21" s="7">
        <f>G21-C21</f>
        <v>-32557679.830000013</v>
      </c>
    </row>
    <row r="22" spans="2:8" x14ac:dyDescent="0.2">
      <c r="B22" s="6" t="s">
        <v>22</v>
      </c>
      <c r="C22" s="22">
        <v>0</v>
      </c>
      <c r="D22" s="19">
        <v>0</v>
      </c>
      <c r="E22" s="23">
        <f>C22+D22</f>
        <v>0</v>
      </c>
      <c r="F22" s="19">
        <v>0</v>
      </c>
      <c r="G22" s="22">
        <v>0</v>
      </c>
      <c r="H22" s="7">
        <f>G22-C22</f>
        <v>0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6309913.2708694218</v>
      </c>
      <c r="D24" s="18">
        <f>SUM(D25)</f>
        <v>7554160.7400000002</v>
      </c>
      <c r="E24" s="21">
        <f>C24+D24</f>
        <v>13864074.010869421</v>
      </c>
      <c r="F24" s="18">
        <f>SUM(F25)</f>
        <v>13864073.710000001</v>
      </c>
      <c r="G24" s="21">
        <f>SUM(G25)</f>
        <v>13864073.710000001</v>
      </c>
      <c r="H24" s="5">
        <f>G24-C24</f>
        <v>7554160.4391305791</v>
      </c>
    </row>
    <row r="25" spans="2:8" ht="12.75" thickBot="1" x14ac:dyDescent="0.25">
      <c r="B25" s="9" t="s">
        <v>23</v>
      </c>
      <c r="C25" s="22">
        <v>6309913.2708694218</v>
      </c>
      <c r="D25" s="19">
        <v>7554160.7400000002</v>
      </c>
      <c r="E25" s="23">
        <f>C25+D25</f>
        <v>13864074.010869421</v>
      </c>
      <c r="F25" s="19">
        <v>13864073.710000001</v>
      </c>
      <c r="G25" s="22">
        <v>13864073.710000001</v>
      </c>
      <c r="H25" s="7">
        <f>G25-C25</f>
        <v>7554160.4391305791</v>
      </c>
    </row>
    <row r="26" spans="2:8" ht="12.75" thickBot="1" x14ac:dyDescent="0.25">
      <c r="B26" s="16" t="s">
        <v>24</v>
      </c>
      <c r="C26" s="15">
        <f>SUM(C24,C18,C8)</f>
        <v>164198880.56086946</v>
      </c>
      <c r="D26" s="26">
        <f>SUM(D24,D18,D8)</f>
        <v>10033160.640000001</v>
      </c>
      <c r="E26" s="15">
        <f>SUM(D26,C26)</f>
        <v>174232041.20086944</v>
      </c>
      <c r="F26" s="26">
        <f>SUM(F24,F18,F8)</f>
        <v>139195361.17000002</v>
      </c>
      <c r="G26" s="15">
        <f>SUM(G24,G18,G8)</f>
        <v>139195361.17000002</v>
      </c>
      <c r="H26" s="29">
        <f>SUM(G26-C26)</f>
        <v>-25003519.390869439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29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BoCiC1xslATxE+q4/8WkJv0I1VMNb9Gh6eVIwQ7ivJoQcLef6v4SE9/sIIjOxOBGH7L8OF54gPdXX9BU8uD0kA==" saltValue="jf5Q0oDQta8Hll0lGkrR7w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2019-12-05T18:23:32Z</dcterms:created>
  <dcterms:modified xsi:type="dcterms:W3CDTF">2026-01-15T20:52:36Z</dcterms:modified>
</cp:coreProperties>
</file>